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35" windowWidth="29040" windowHeight="12525"/>
  </bookViews>
  <sheets>
    <sheet name="стр.1" sheetId="1" r:id="rId1"/>
  </sheets>
  <definedNames>
    <definedName name="_xlnm.Print_Area" localSheetId="0">стр.1!$A$1:$I$139</definedName>
  </definedNames>
  <calcPr calcId="145621"/>
</workbook>
</file>

<file path=xl/calcChain.xml><?xml version="1.0" encoding="utf-8"?>
<calcChain xmlns="http://schemas.openxmlformats.org/spreadsheetml/2006/main">
  <c r="D20" i="1" l="1"/>
  <c r="D19" i="1"/>
  <c r="G18" i="1" l="1"/>
  <c r="G62" i="1" l="1"/>
  <c r="G61" i="1"/>
  <c r="G84" i="1" l="1"/>
  <c r="G83" i="1"/>
  <c r="G82" i="1"/>
  <c r="G80" i="1"/>
  <c r="G79" i="1"/>
  <c r="G77" i="1"/>
  <c r="G76" i="1"/>
  <c r="G75" i="1"/>
  <c r="G74" i="1"/>
  <c r="G54" i="1" l="1"/>
  <c r="G53" i="1"/>
  <c r="G50" i="1"/>
  <c r="G17" i="1" l="1"/>
  <c r="G72" i="1" l="1"/>
  <c r="G71" i="1"/>
  <c r="G70" i="1"/>
  <c r="G69" i="1"/>
  <c r="G67" i="1"/>
  <c r="G66" i="1"/>
  <c r="G65" i="1"/>
  <c r="G64" i="1"/>
  <c r="G63" i="1"/>
  <c r="G60" i="1"/>
  <c r="G59" i="1"/>
  <c r="G57" i="1"/>
  <c r="G56" i="1"/>
  <c r="G48" i="1"/>
  <c r="G46" i="1"/>
  <c r="G41" i="1"/>
  <c r="G42" i="1"/>
  <c r="G43" i="1"/>
  <c r="G44" i="1"/>
  <c r="G40" i="1"/>
  <c r="G37" i="1"/>
  <c r="G38" i="1"/>
  <c r="G36" i="1"/>
  <c r="G11" i="1"/>
  <c r="G12" i="1"/>
  <c r="G13" i="1"/>
  <c r="G14" i="1"/>
  <c r="G15" i="1"/>
  <c r="G16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0" i="1"/>
</calcChain>
</file>

<file path=xl/sharedStrings.xml><?xml version="1.0" encoding="utf-8"?>
<sst xmlns="http://schemas.openxmlformats.org/spreadsheetml/2006/main" count="234" uniqueCount="149">
  <si>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</si>
  <si>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</si>
  <si>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</si>
  <si>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</si>
  <si>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</si>
  <si>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</si>
  <si>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</si>
  <si>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</si>
  <si>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</si>
  <si>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</si>
  <si>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Справочно: значения среднероссийского показателя, показателя по Центральному федеральному округу</t>
  </si>
  <si>
    <t>Государственная программа Калужской области "Обеспечение  доступным и комфортным жильем и коммунальными услугами населения Калужской области"</t>
  </si>
  <si>
    <t>Годовой объем ввода жилья</t>
  </si>
  <si>
    <t>Годовой объем ввода жилья, соответствующего стандартам экономкласса</t>
  </si>
  <si>
    <t>Доля семей, желающих улучшить свои жилищные условия, обеспеченных доступным и комфортным жильем</t>
  </si>
  <si>
    <t>3</t>
  </si>
  <si>
    <t>4</t>
  </si>
  <si>
    <t>Снижение средней стоимости одного квадратного метра жилья на первичном рынке с учетом индекса-дефлятора на соответствующий год по виду экономической деятельности "строительство"</t>
  </si>
  <si>
    <t>5</t>
  </si>
  <si>
    <t>Коэффициент доступности жилья (соотношение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человек)</t>
  </si>
  <si>
    <t>Доля семей, имеющих возможность приобрести жилье, соответствующее стандартам обеспечения жилыми помещениями, с помощью собственных и заемных средств</t>
  </si>
  <si>
    <t>Количество молодых семей, улучшивших жилищные условия (в том числе с использованием заемных средств) при использовании государственной поддержки</t>
  </si>
  <si>
    <t>6</t>
  </si>
  <si>
    <t>7</t>
  </si>
  <si>
    <t>Доля ввода жилья в арендных многоквартирных домах от общей площади ввода жилья в многоквартирных дома</t>
  </si>
  <si>
    <t>8</t>
  </si>
  <si>
    <t>тыс. кв. м общей площади жилья</t>
  </si>
  <si>
    <t>%, нарастающим итогом</t>
  </si>
  <si>
    <t>в % к уровню 2012 года</t>
  </si>
  <si>
    <t>лет</t>
  </si>
  <si>
    <t>%</t>
  </si>
  <si>
    <t>кол-во семей</t>
  </si>
  <si>
    <t>9</t>
  </si>
  <si>
    <t>Количество граждан, переселенных из аварийного жилищного фонда</t>
  </si>
  <si>
    <t>Количество семей, улучшивших жилищные условия с помощью предоставленных ипотечных жилищных кредитов (займов)</t>
  </si>
  <si>
    <t>10</t>
  </si>
  <si>
    <t>Объем предоставленных ипотечных кредитов и займов</t>
  </si>
  <si>
    <t>11</t>
  </si>
  <si>
    <t>Обеспеченность населения жильем</t>
  </si>
  <si>
    <t>12</t>
  </si>
  <si>
    <t>Обеспеченность населения жильем для целей коммерческого найма</t>
  </si>
  <si>
    <t>Коэффициент доступности жилищного фонда коммерческого использования для населения</t>
  </si>
  <si>
    <t>Площадь земельных участков, предназначенных для жилищного строительства, включенных в региональные адресные перечни земельных участков из земель, находящихся в государственной собственности, государственная собственность на которые не разграничена, в муниципальной собственности, а также предоставленных для жилищного строительства или находящихся в частной собственности</t>
  </si>
  <si>
    <t>Площадь жилья, находящегося в стадиях разработки документации по планировке территории, проектирования и строительства</t>
  </si>
  <si>
    <t>Доля земельных участков, предоставленных для жилищного строительства органами государственной власти Калужской области, органами местного самоуправления или находящихся в частной собственности, обеспеченных инженерной инфраструктурой</t>
  </si>
  <si>
    <t>Доля земельных участков, на которых планируется или осуществляется жилищное строительство и в отношении которых органами государственной власти Калужской области, органами местного самоуправления разработаны планы освоения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</si>
  <si>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</si>
  <si>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>Обеспеченность населения централизованными услугами водоснабжения</t>
  </si>
  <si>
    <t>Обеспеченность населения централизованными услугами водоотведения</t>
  </si>
  <si>
    <t>Количество товариществ собственников жилья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</si>
  <si>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</si>
  <si>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</si>
  <si>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</si>
  <si>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</si>
  <si>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</si>
  <si>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</si>
  <si>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</si>
  <si>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</si>
  <si>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</si>
  <si>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</si>
  <si>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</si>
  <si>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чел.</t>
  </si>
  <si>
    <t>семей</t>
  </si>
  <si>
    <t>млн. руб</t>
  </si>
  <si>
    <t>кв. м общей площади жилья на одного чел.</t>
  </si>
  <si>
    <t>кол-во жилых ед. на 1000 чел. населения</t>
  </si>
  <si>
    <t>га</t>
  </si>
  <si>
    <t>кв. м</t>
  </si>
  <si>
    <t>ед</t>
  </si>
  <si>
    <t xml:space="preserve">Подпрограмма "Чистая вода в Калужской области" </t>
  </si>
  <si>
    <t>1</t>
  </si>
  <si>
    <t>Удельный вес проб воды, отбор которых произведен из водопроводной сети и  которые не отвечают гигиеническим нормативам по санитарно-химическим показателям</t>
  </si>
  <si>
    <t>Удельный вес проб   воды, отбор которых   произведен из водопроводной сети и   которые не отвечают    гигиеническим нормативам по микробиологическим показателям</t>
  </si>
  <si>
    <t>Доля уличной   водопроводной сети, нуждающейся в замене</t>
  </si>
  <si>
    <t xml:space="preserve">Доля уличной канализационной сети, нуждающейся в замене </t>
  </si>
  <si>
    <t>Объем сточных вод, пропущенных через очистные сооружения, в общем объеме сточных вод</t>
  </si>
  <si>
    <t>Доля сточных вод, очищенных до нормативных значений, в общем объеме сточных вод, пропущенных через очистные сооружения</t>
  </si>
  <si>
    <t xml:space="preserve">Доля утечек и неучтенного расхода воды в общем объеме поданной воды
</t>
  </si>
  <si>
    <t>Подпрограмма "Правовое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области"</t>
  </si>
  <si>
    <t>Число граждан, вовлеченных в процесс управления многоквартирными домами и принявших участие в проводимых мероприятиях (семинары, круглые столы, конференции) по вопросам управления и эксплуатации жилищного фонда</t>
  </si>
  <si>
    <t>Доля граждан, вовлеченных в процесс управления многоквартирными домами и охваченных процессом правового просвещения в жилищно-коммунальной сфере, от общего числа граждан, представляющих общественные органы управления многоквартирными домами (в расчете один гражданин от одного многоквартирного дома)</t>
  </si>
  <si>
    <t>Число граждан, вовлеченных в процесс управления многоквартирными домами и прошедших обучение по специализированным программам повышения правовой грамотности в сфере жилищно-коммунального хозяйства</t>
  </si>
  <si>
    <t>шт.</t>
  </si>
  <si>
    <t>Ввод в эксплуатацию межпоселковых и уличных газопроводов</t>
  </si>
  <si>
    <t>км</t>
  </si>
  <si>
    <t>Ввод в эксплуатацию котельных</t>
  </si>
  <si>
    <t xml:space="preserve">Подпрограмма «Расширение сети газопроводов и строительство объектов газификации на территории Калужской области (газификация Калужской области)» </t>
  </si>
  <si>
    <t>Количество проведенных проверок по осуществлению государственного строительного надзора, контроля и надзора в области долевого строительства многоквартирных домов и (или) иных объектов недвижимости на территории Калужской области</t>
  </si>
  <si>
    <t>Количество выданных инспекцией ГСН Калужской области заключений о соответствии объекта капитального строительства требованиям технических регламентов (норм и правил), иных нормативных правовых актов и проектной документации</t>
  </si>
  <si>
    <t>Подпрограмма «Обеспечение государственного строительного надзора и контроля за долевым строительством на территории Калужской области»</t>
  </si>
  <si>
    <t> Уровень газификации природным газом в сельской местности</t>
  </si>
  <si>
    <t>ед.</t>
  </si>
  <si>
    <t xml:space="preserve">Подпрограмма "Обеспечение жильем молодых семей"
</t>
  </si>
  <si>
    <t xml:space="preserve">Подпрограмма "Развитие арендного фонда жилья
в Калужской области - жилье для профессионалов"
</t>
  </si>
  <si>
    <t xml:space="preserve">Подпрограмма "Формирование сбалансированного рынка
жилья экономкласса и повышение эффективности обеспечения
жильем отдельных категорий граждан"
</t>
  </si>
  <si>
    <t>1.</t>
  </si>
  <si>
    <t>Годовой объем ввода жилья при комплексном освоении территорий</t>
  </si>
  <si>
    <t>2.</t>
  </si>
  <si>
    <t>3.</t>
  </si>
  <si>
    <t xml:space="preserve">тыс. кв. м общей площади </t>
  </si>
  <si>
    <t>Обеспеченность населения жильем (на конец года)</t>
  </si>
  <si>
    <t>кв. м. на чел.</t>
  </si>
  <si>
    <t>Количество утвержденных документов территориального планирования (на конец года)</t>
  </si>
  <si>
    <t xml:space="preserve">Подпрограмма "Комплексное освоение и развитие
 территорий в целях жилищного строительства и развития
индивидуального жилищного строительства" 
</t>
  </si>
  <si>
    <t>4.</t>
  </si>
  <si>
    <t>5.</t>
  </si>
  <si>
    <t>Количество граждан - пострадавших соинвесторов строительства жилья, решивших жилищную проблему</t>
  </si>
  <si>
    <t>тыс. кв. метров общей площади</t>
  </si>
  <si>
    <t>6.</t>
  </si>
  <si>
    <t>7.</t>
  </si>
  <si>
    <t>8.</t>
  </si>
  <si>
    <t>9.</t>
  </si>
  <si>
    <t>Подпрограмма "Кадровое обеспечение задач строительства"</t>
  </si>
  <si>
    <t xml:space="preserve">Количество выпускников  профессиональных учебных  заведений по строительным специальностям очной  формы обучения по  учреждениям:  начальное и среднее профессиональное образование </t>
  </si>
  <si>
    <t xml:space="preserve">Количество выпускников профессиональных учебных  заведений по строительным специальностям заочной  формы обучения по  учреждениям:  </t>
  </si>
  <si>
    <t xml:space="preserve"> </t>
  </si>
  <si>
    <t xml:space="preserve">среднего профессионального образования </t>
  </si>
  <si>
    <t xml:space="preserve">высшего профессионального образования </t>
  </si>
  <si>
    <t xml:space="preserve">Годовой объем ввода арендного жилья </t>
  </si>
  <si>
    <t>тыс. кв. м. общей площади жилья</t>
  </si>
  <si>
    <t>Подпрограмма «Обеспечение государственного жилищного контроля (надзора) на  территории Калужской области»</t>
  </si>
  <si>
    <t>Площадь обследованного жилищного фонда на предмет выявления нарушений жилищного законодательства</t>
  </si>
  <si>
    <t>Выдано исполнительных документов по результатам проведенных мероприятий по контролю за соблюдением жилищного законодательства, законодательства об энергосбережении и о повышении энергетической эффективности</t>
  </si>
  <si>
    <t>Соотношение выданных документов о соответствии (несоответствии) жилых помещений требованиям, предъявляемым к жилым помещениям, к поступившим обращениям об их предоставлении</t>
  </si>
  <si>
    <t xml:space="preserve">тыс. кв. м. </t>
  </si>
  <si>
    <t>2014 год*)</t>
  </si>
  <si>
    <t>*) Приводится фактическое значение индикатора или показателя.</t>
  </si>
  <si>
    <t>2015 год - отчетный</t>
  </si>
  <si>
    <t>Таблица №1</t>
  </si>
  <si>
    <t>Количество молодых специалистов строительных специальностей, закончивших обучение по целевому набору в образовательных учреждений высшего профессионального образования</t>
  </si>
  <si>
    <t>Запланированный ввод комплекса арендного жилья   перенесен на 2016 год</t>
  </si>
  <si>
    <t>Снижение показателей обусловлено отсутствием финансирования строительства котельных</t>
  </si>
  <si>
    <t xml:space="preserve">Уровень газификации Калужской области природным газом  
</t>
  </si>
  <si>
    <t>Уровень газификации  Калужской области природным газом</t>
  </si>
  <si>
    <t>Уменьшение показателя связано с низкой активностью населения и снижением уровня дохода на душу населения</t>
  </si>
  <si>
    <t xml:space="preserve">Объекты жилищного строительства  не были завершениы строительством в 2015 году в связи с недостатком финансирования  строительных работ </t>
  </si>
  <si>
    <t xml:space="preserve">  </t>
  </si>
  <si>
    <t>Первое целевое направление на обучение в вузы было в 2011 году, т.е обучение 4 года (бакалавр) выпуск в 2015 году</t>
  </si>
  <si>
    <t xml:space="preserve">Введение на федеральном уровне дополнительных обязанностей, возникающих при осуществлении деятельности товарищества собственников жилья   </t>
  </si>
  <si>
    <t>В  связи с тем, что формирование статистических данных по показателям № 3-7 определяются территориальным органом Федеральной службы государственной статистики по Калужской области не ранее мая текущего года, представлены ожидаемые показатели.</t>
  </si>
  <si>
    <t>В соответствии с ст.12 и ст.23 Федерального закона  от 02.07.2013 N 185-ФЗ (ред. от 22.12.2014) образовательные программы среднего профессионального образования включают программы подготовки квалифицированных рабочих, служащих и программы подготовки специалистов среднего звена.</t>
  </si>
  <si>
    <t>Значение показателя на 2015 год не установлено.</t>
  </si>
  <si>
    <t>Оценка. Формирование статистических данных осуществляется территориальным органом Федеральной  службы государственной статистики по Калужской области не ранее 1 июня текущего года.</t>
  </si>
  <si>
    <t>За 2014 г. по Российской Федерации - 23,7 кв. м общей площади жилья на одного чел., по ЦФО - 25,1 кв. м общей площади жилья на одного чел.</t>
  </si>
  <si>
    <t>Данные о вводимом жилье по стандартам экономкласса формируются на основании сведений, предоставленных муниципальными образованиями области за 2014 и 2015 годы</t>
  </si>
  <si>
    <r>
      <t>Проведение обучения населения Калужской области было запланированно в два этапа. В первом полугодии 2015 года заключен государственный контракт на оказание образовательных услуг на сумму 1383,59 тыс</t>
    </r>
    <r>
      <rPr>
        <sz val="10"/>
        <color rgb="FFFF000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 xml:space="preserve"> руб. Данные услуги были оказаны в полном объеме. Оплата по государственному  контракту предусмотрена в 2016 году.                                                              Во втором полугодии обучение не проводилось, в связи с оптимизацией расходов обласного бюджета.</t>
    </r>
  </si>
  <si>
    <t xml:space="preserve"> Показатель рассчитывается на основании сведений о числе  российских семей, желающих улучшить жилищные условия путем проведения опроса населения. </t>
  </si>
  <si>
    <t xml:space="preserve">Не достроены  дома, расположенные на территории муниципального образования «Город Малоярославец», муниципального образования "Поселок Ферзиково", муниципального образования "Село Сашкино",  в связи с чем сроки  переселения граждан не соблюдены.
</t>
  </si>
  <si>
    <t xml:space="preserve">Подпрограмма "Поддержка ипотечного жилищного кредитования"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</si>
</sst>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center"/>
    </xf>
    <xf numFmtId="0" fontId="1" fillId="2" borderId="0" xfId="0" applyFont="1" applyFill="1" applyAlignment="1">
      <alignment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/>
    </xf>
    <xf numFmtId="49" fontId="1" fillId="2" borderId="7" xfId="0" applyNumberFormat="1" applyFont="1" applyFill="1" applyBorder="1" applyAlignment="1">
      <alignment horizontal="center" vertical="top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8"/>
  <sheetViews>
    <sheetView tabSelected="1" view="pageBreakPreview" topLeftCell="A10" zoomScaleSheetLayoutView="100" workbookViewId="0">
      <selection activeCell="F17" sqref="F17"/>
    </sheetView>
  </sheetViews>
  <sheetFormatPr defaultRowHeight="12.75" x14ac:dyDescent="0.2"/>
  <cols>
    <col min="1" max="1" width="5.85546875" style="26" customWidth="1"/>
    <col min="2" max="2" width="28" style="26" customWidth="1"/>
    <col min="3" max="3" width="12.7109375" style="26" customWidth="1"/>
    <col min="4" max="4" width="10.140625" style="26" customWidth="1"/>
    <col min="5" max="5" width="11" style="26" customWidth="1"/>
    <col min="6" max="6" width="10.7109375" style="26" customWidth="1"/>
    <col min="7" max="7" width="13.42578125" style="26" customWidth="1"/>
    <col min="8" max="8" width="33.85546875" style="26" customWidth="1"/>
    <col min="9" max="9" width="20" style="26" customWidth="1"/>
    <col min="10" max="16384" width="9.140625" style="26"/>
  </cols>
  <sheetData>
    <row r="1" spans="1:9" x14ac:dyDescent="0.2">
      <c r="I1" s="26" t="s">
        <v>128</v>
      </c>
    </row>
    <row r="2" spans="1:9" s="27" customFormat="1" ht="14.25" customHeight="1" x14ac:dyDescent="0.25"/>
    <row r="3" spans="1:9" s="27" customFormat="1" ht="15" x14ac:dyDescent="0.25">
      <c r="A3" s="47" t="s">
        <v>4</v>
      </c>
      <c r="B3" s="47"/>
      <c r="C3" s="47"/>
      <c r="D3" s="47"/>
      <c r="E3" s="47"/>
      <c r="F3" s="47"/>
      <c r="G3" s="47"/>
      <c r="H3" s="47"/>
      <c r="I3" s="47"/>
    </row>
    <row r="4" spans="1:9" s="27" customFormat="1" ht="15" x14ac:dyDescent="0.25"/>
    <row r="5" spans="1:9" s="28" customFormat="1" ht="38.25" customHeight="1" x14ac:dyDescent="0.2">
      <c r="A5" s="38" t="s">
        <v>2</v>
      </c>
      <c r="B5" s="38" t="s">
        <v>6</v>
      </c>
      <c r="C5" s="38" t="s">
        <v>3</v>
      </c>
      <c r="D5" s="51" t="s">
        <v>5</v>
      </c>
      <c r="E5" s="52"/>
      <c r="F5" s="52"/>
      <c r="G5" s="53"/>
      <c r="H5" s="38" t="s">
        <v>8</v>
      </c>
      <c r="I5" s="38" t="s">
        <v>10</v>
      </c>
    </row>
    <row r="6" spans="1:9" s="28" customFormat="1" ht="13.5" customHeight="1" x14ac:dyDescent="0.2">
      <c r="A6" s="54"/>
      <c r="B6" s="54"/>
      <c r="C6" s="54"/>
      <c r="D6" s="38" t="s">
        <v>125</v>
      </c>
      <c r="E6" s="48" t="s">
        <v>127</v>
      </c>
      <c r="F6" s="49"/>
      <c r="G6" s="50"/>
      <c r="H6" s="54"/>
      <c r="I6" s="54"/>
    </row>
    <row r="7" spans="1:9" s="28" customFormat="1" ht="16.5" customHeight="1" x14ac:dyDescent="0.2">
      <c r="A7" s="39"/>
      <c r="B7" s="39"/>
      <c r="C7" s="39"/>
      <c r="D7" s="39"/>
      <c r="E7" s="5" t="s">
        <v>0</v>
      </c>
      <c r="F7" s="5" t="s">
        <v>1</v>
      </c>
      <c r="G7" s="5" t="s">
        <v>9</v>
      </c>
      <c r="H7" s="39"/>
      <c r="I7" s="39"/>
    </row>
    <row r="8" spans="1:9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9">
        <v>7</v>
      </c>
      <c r="H8" s="2">
        <v>8</v>
      </c>
      <c r="I8" s="2">
        <v>9</v>
      </c>
    </row>
    <row r="9" spans="1:9" s="28" customFormat="1" ht="15" customHeight="1" x14ac:dyDescent="0.2">
      <c r="A9" s="9"/>
      <c r="B9" s="42" t="s">
        <v>11</v>
      </c>
      <c r="C9" s="56"/>
      <c r="D9" s="56"/>
      <c r="E9" s="56"/>
      <c r="F9" s="56"/>
      <c r="G9" s="56"/>
      <c r="H9" s="56"/>
      <c r="I9" s="56"/>
    </row>
    <row r="10" spans="1:9" s="28" customFormat="1" ht="51" x14ac:dyDescent="0.2">
      <c r="A10" s="9">
        <v>1</v>
      </c>
      <c r="B10" s="19" t="s">
        <v>12</v>
      </c>
      <c r="C10" s="3" t="s">
        <v>26</v>
      </c>
      <c r="D10" s="2">
        <v>807.8</v>
      </c>
      <c r="E10" s="2">
        <v>750</v>
      </c>
      <c r="F10" s="2">
        <v>794.7</v>
      </c>
      <c r="G10" s="7">
        <f>F10/E10*100</f>
        <v>105.96000000000001</v>
      </c>
      <c r="H10" s="20"/>
      <c r="I10" s="20"/>
    </row>
    <row r="11" spans="1:9" s="28" customFormat="1" ht="64.5" customHeight="1" x14ac:dyDescent="0.2">
      <c r="A11" s="9" t="s">
        <v>7</v>
      </c>
      <c r="B11" s="19" t="s">
        <v>13</v>
      </c>
      <c r="C11" s="3" t="s">
        <v>26</v>
      </c>
      <c r="D11" s="2">
        <v>257</v>
      </c>
      <c r="E11" s="2">
        <v>281</v>
      </c>
      <c r="F11" s="2">
        <v>293</v>
      </c>
      <c r="G11" s="7">
        <f t="shared" ref="G11:G72" si="0">F11/E11*100</f>
        <v>104.27046263345197</v>
      </c>
      <c r="H11" s="19" t="s">
        <v>144</v>
      </c>
      <c r="I11" s="20"/>
    </row>
    <row r="12" spans="1:9" s="28" customFormat="1" ht="66.75" customHeight="1" x14ac:dyDescent="0.2">
      <c r="A12" s="9" t="s">
        <v>15</v>
      </c>
      <c r="B12" s="19" t="s">
        <v>14</v>
      </c>
      <c r="C12" s="3" t="s">
        <v>27</v>
      </c>
      <c r="D12" s="2">
        <v>15</v>
      </c>
      <c r="E12" s="2">
        <v>22.5</v>
      </c>
      <c r="F12" s="2">
        <v>22.5</v>
      </c>
      <c r="G12" s="7">
        <f t="shared" si="0"/>
        <v>100</v>
      </c>
      <c r="H12" s="19" t="s">
        <v>146</v>
      </c>
      <c r="I12" s="19"/>
    </row>
    <row r="13" spans="1:9" s="28" customFormat="1" ht="90.75" customHeight="1" x14ac:dyDescent="0.2">
      <c r="A13" s="9" t="s">
        <v>16</v>
      </c>
      <c r="B13" s="19" t="s">
        <v>17</v>
      </c>
      <c r="C13" s="3" t="s">
        <v>28</v>
      </c>
      <c r="D13" s="2">
        <v>7.2</v>
      </c>
      <c r="E13" s="2">
        <v>10.6</v>
      </c>
      <c r="F13" s="2">
        <v>16</v>
      </c>
      <c r="G13" s="7">
        <f t="shared" si="0"/>
        <v>150.9433962264151</v>
      </c>
      <c r="H13" s="20"/>
      <c r="I13" s="20"/>
    </row>
    <row r="14" spans="1:9" s="28" customFormat="1" ht="93" customHeight="1" x14ac:dyDescent="0.2">
      <c r="A14" s="9" t="s">
        <v>18</v>
      </c>
      <c r="B14" s="19" t="s">
        <v>19</v>
      </c>
      <c r="C14" s="3" t="s">
        <v>29</v>
      </c>
      <c r="D14" s="2">
        <v>3.24</v>
      </c>
      <c r="E14" s="2">
        <v>3.04</v>
      </c>
      <c r="F14" s="2">
        <v>3.23</v>
      </c>
      <c r="G14" s="7">
        <f t="shared" si="0"/>
        <v>106.25</v>
      </c>
      <c r="H14" s="20"/>
      <c r="I14" s="20"/>
    </row>
    <row r="15" spans="1:9" s="28" customFormat="1" ht="80.25" customHeight="1" x14ac:dyDescent="0.2">
      <c r="A15" s="9" t="s">
        <v>22</v>
      </c>
      <c r="B15" s="19" t="s">
        <v>20</v>
      </c>
      <c r="C15" s="3" t="s">
        <v>30</v>
      </c>
      <c r="D15" s="2">
        <v>39</v>
      </c>
      <c r="E15" s="2">
        <v>40</v>
      </c>
      <c r="F15" s="2">
        <v>40</v>
      </c>
      <c r="G15" s="7">
        <f t="shared" si="0"/>
        <v>100</v>
      </c>
      <c r="H15" s="20"/>
      <c r="I15" s="20"/>
    </row>
    <row r="16" spans="1:9" s="28" customFormat="1" ht="75.75" customHeight="1" x14ac:dyDescent="0.2">
      <c r="A16" s="9" t="s">
        <v>23</v>
      </c>
      <c r="B16" s="19" t="s">
        <v>21</v>
      </c>
      <c r="C16" s="3" t="s">
        <v>31</v>
      </c>
      <c r="D16" s="2">
        <v>251</v>
      </c>
      <c r="E16" s="2">
        <v>250</v>
      </c>
      <c r="F16" s="2">
        <v>251</v>
      </c>
      <c r="G16" s="7">
        <f t="shared" si="0"/>
        <v>100.4</v>
      </c>
      <c r="H16" s="20"/>
      <c r="I16" s="19"/>
    </row>
    <row r="17" spans="1:9" s="28" customFormat="1" ht="54.75" customHeight="1" x14ac:dyDescent="0.2">
      <c r="A17" s="9" t="s">
        <v>25</v>
      </c>
      <c r="B17" s="19" t="s">
        <v>24</v>
      </c>
      <c r="C17" s="3" t="s">
        <v>30</v>
      </c>
      <c r="D17" s="2">
        <v>5.0999999999999996</v>
      </c>
      <c r="E17" s="2">
        <v>4.4000000000000004</v>
      </c>
      <c r="F17" s="2">
        <v>0</v>
      </c>
      <c r="G17" s="7">
        <f t="shared" si="0"/>
        <v>0</v>
      </c>
      <c r="H17" s="19" t="s">
        <v>130</v>
      </c>
      <c r="I17" s="19"/>
    </row>
    <row r="18" spans="1:9" s="28" customFormat="1" ht="104.25" customHeight="1" x14ac:dyDescent="0.2">
      <c r="A18" s="9" t="s">
        <v>32</v>
      </c>
      <c r="B18" s="19" t="s">
        <v>33</v>
      </c>
      <c r="C18" s="3" t="s">
        <v>61</v>
      </c>
      <c r="D18" s="2">
        <v>1902</v>
      </c>
      <c r="E18" s="3">
        <v>2763</v>
      </c>
      <c r="F18" s="2">
        <v>2259</v>
      </c>
      <c r="G18" s="7">
        <f>F18/E18*100</f>
        <v>81.758957654723133</v>
      </c>
      <c r="H18" s="19" t="s">
        <v>147</v>
      </c>
      <c r="I18" s="20"/>
    </row>
    <row r="19" spans="1:9" s="28" customFormat="1" ht="55.5" customHeight="1" x14ac:dyDescent="0.2">
      <c r="A19" s="9" t="s">
        <v>35</v>
      </c>
      <c r="B19" s="19" t="s">
        <v>34</v>
      </c>
      <c r="C19" s="3" t="s">
        <v>62</v>
      </c>
      <c r="D19" s="2">
        <f>D56</f>
        <v>8387</v>
      </c>
      <c r="E19" s="2">
        <v>5800</v>
      </c>
      <c r="F19" s="2">
        <v>5361</v>
      </c>
      <c r="G19" s="7">
        <f t="shared" si="0"/>
        <v>92.431034482758619</v>
      </c>
      <c r="H19" s="45" t="s">
        <v>134</v>
      </c>
      <c r="I19" s="33"/>
    </row>
    <row r="20" spans="1:9" s="28" customFormat="1" ht="27" customHeight="1" x14ac:dyDescent="0.2">
      <c r="A20" s="9" t="s">
        <v>37</v>
      </c>
      <c r="B20" s="19" t="s">
        <v>36</v>
      </c>
      <c r="C20" s="3" t="s">
        <v>63</v>
      </c>
      <c r="D20" s="3">
        <f>D57</f>
        <v>15131.1</v>
      </c>
      <c r="E20" s="3">
        <v>9075.2000000000007</v>
      </c>
      <c r="F20" s="4">
        <v>8799</v>
      </c>
      <c r="G20" s="7">
        <f t="shared" si="0"/>
        <v>96.956540902679819</v>
      </c>
      <c r="H20" s="46"/>
      <c r="I20" s="34"/>
    </row>
    <row r="21" spans="1:9" s="28" customFormat="1" ht="58.5" customHeight="1" x14ac:dyDescent="0.2">
      <c r="A21" s="57" t="s">
        <v>39</v>
      </c>
      <c r="B21" s="45" t="s">
        <v>38</v>
      </c>
      <c r="C21" s="3" t="s">
        <v>64</v>
      </c>
      <c r="D21" s="7">
        <v>27.6</v>
      </c>
      <c r="E21" s="2">
        <v>27.2</v>
      </c>
      <c r="F21" s="2">
        <v>28.4</v>
      </c>
      <c r="G21" s="7">
        <f t="shared" si="0"/>
        <v>104.41176470588236</v>
      </c>
      <c r="H21" s="45" t="s">
        <v>142</v>
      </c>
      <c r="I21" s="45" t="s">
        <v>143</v>
      </c>
    </row>
    <row r="22" spans="1:9" s="28" customFormat="1" ht="53.25" customHeight="1" x14ac:dyDescent="0.2">
      <c r="A22" s="58"/>
      <c r="B22" s="46"/>
      <c r="C22" s="3" t="s">
        <v>65</v>
      </c>
      <c r="D22" s="2">
        <v>817</v>
      </c>
      <c r="E22" s="2">
        <v>818</v>
      </c>
      <c r="F22" s="2">
        <v>818</v>
      </c>
      <c r="G22" s="7">
        <f t="shared" si="0"/>
        <v>100</v>
      </c>
      <c r="H22" s="46"/>
      <c r="I22" s="46"/>
    </row>
    <row r="23" spans="1:9" s="28" customFormat="1" ht="53.25" customHeight="1" x14ac:dyDescent="0.2">
      <c r="A23" s="57" t="s">
        <v>50</v>
      </c>
      <c r="B23" s="45" t="s">
        <v>40</v>
      </c>
      <c r="C23" s="3" t="s">
        <v>64</v>
      </c>
      <c r="D23" s="2">
        <v>5.1999999999999998E-2</v>
      </c>
      <c r="E23" s="2">
        <v>8.2000000000000003E-2</v>
      </c>
      <c r="F23" s="2">
        <v>5.1999999999999998E-2</v>
      </c>
      <c r="G23" s="7">
        <f t="shared" si="0"/>
        <v>63.414634146341456</v>
      </c>
      <c r="H23" s="45" t="s">
        <v>130</v>
      </c>
      <c r="I23" s="31"/>
    </row>
    <row r="24" spans="1:9" s="28" customFormat="1" ht="38.25" customHeight="1" x14ac:dyDescent="0.2">
      <c r="A24" s="58"/>
      <c r="B24" s="46"/>
      <c r="C24" s="3" t="s">
        <v>65</v>
      </c>
      <c r="D24" s="2">
        <v>21</v>
      </c>
      <c r="E24" s="2">
        <v>29</v>
      </c>
      <c r="F24" s="2">
        <v>21</v>
      </c>
      <c r="G24" s="7">
        <f t="shared" si="0"/>
        <v>72.41379310344827</v>
      </c>
      <c r="H24" s="46"/>
      <c r="I24" s="32"/>
    </row>
    <row r="25" spans="1:9" s="28" customFormat="1" ht="54.75" customHeight="1" x14ac:dyDescent="0.2">
      <c r="A25" s="9" t="s">
        <v>51</v>
      </c>
      <c r="B25" s="19" t="s">
        <v>41</v>
      </c>
      <c r="C25" s="3" t="s">
        <v>29</v>
      </c>
      <c r="D25" s="2">
        <v>1.7</v>
      </c>
      <c r="E25" s="2">
        <v>1.5</v>
      </c>
      <c r="F25" s="2">
        <v>1.5</v>
      </c>
      <c r="G25" s="7">
        <f t="shared" si="0"/>
        <v>100</v>
      </c>
      <c r="H25" s="20"/>
      <c r="I25" s="20"/>
    </row>
    <row r="26" spans="1:9" s="28" customFormat="1" ht="165.75" customHeight="1" x14ac:dyDescent="0.2">
      <c r="A26" s="9" t="s">
        <v>52</v>
      </c>
      <c r="B26" s="19" t="s">
        <v>42</v>
      </c>
      <c r="C26" s="3" t="s">
        <v>66</v>
      </c>
      <c r="D26" s="2">
        <v>368.52</v>
      </c>
      <c r="E26" s="2">
        <v>300</v>
      </c>
      <c r="F26" s="2">
        <v>310</v>
      </c>
      <c r="G26" s="7">
        <f t="shared" si="0"/>
        <v>103.33333333333334</v>
      </c>
      <c r="H26" s="21"/>
      <c r="I26" s="19"/>
    </row>
    <row r="27" spans="1:9" s="28" customFormat="1" ht="56.25" customHeight="1" x14ac:dyDescent="0.2">
      <c r="A27" s="9" t="s">
        <v>53</v>
      </c>
      <c r="B27" s="19" t="s">
        <v>43</v>
      </c>
      <c r="C27" s="3" t="s">
        <v>67</v>
      </c>
      <c r="D27" s="2">
        <v>980000</v>
      </c>
      <c r="E27" s="2">
        <v>1000000</v>
      </c>
      <c r="F27" s="2">
        <v>1000000</v>
      </c>
      <c r="G27" s="7">
        <f t="shared" si="0"/>
        <v>100</v>
      </c>
      <c r="H27" s="20"/>
      <c r="I27" s="20"/>
    </row>
    <row r="28" spans="1:9" s="28" customFormat="1" ht="122.25" customHeight="1" x14ac:dyDescent="0.2">
      <c r="A28" s="9" t="s">
        <v>54</v>
      </c>
      <c r="B28" s="19" t="s">
        <v>44</v>
      </c>
      <c r="C28" s="3" t="s">
        <v>30</v>
      </c>
      <c r="D28" s="2">
        <v>42</v>
      </c>
      <c r="E28" s="2">
        <v>60</v>
      </c>
      <c r="F28" s="2">
        <v>60</v>
      </c>
      <c r="G28" s="7">
        <f t="shared" si="0"/>
        <v>100</v>
      </c>
      <c r="H28" s="20"/>
      <c r="I28" s="20"/>
    </row>
    <row r="29" spans="1:9" s="28" customFormat="1" ht="117.75" customHeight="1" x14ac:dyDescent="0.2">
      <c r="A29" s="9" t="s">
        <v>55</v>
      </c>
      <c r="B29" s="19" t="s">
        <v>45</v>
      </c>
      <c r="C29" s="3" t="s">
        <v>30</v>
      </c>
      <c r="D29" s="2">
        <v>25</v>
      </c>
      <c r="E29" s="2">
        <v>30</v>
      </c>
      <c r="F29" s="2">
        <v>30</v>
      </c>
      <c r="G29" s="7">
        <f t="shared" si="0"/>
        <v>100</v>
      </c>
      <c r="H29" s="20"/>
      <c r="I29" s="20"/>
    </row>
    <row r="30" spans="1:9" s="28" customFormat="1" ht="82.5" customHeight="1" x14ac:dyDescent="0.2">
      <c r="A30" s="9" t="s">
        <v>56</v>
      </c>
      <c r="B30" s="19" t="s">
        <v>46</v>
      </c>
      <c r="C30" s="3" t="s">
        <v>30</v>
      </c>
      <c r="D30" s="2">
        <v>11.9</v>
      </c>
      <c r="E30" s="2">
        <v>12</v>
      </c>
      <c r="F30" s="2">
        <v>12</v>
      </c>
      <c r="G30" s="7">
        <f t="shared" si="0"/>
        <v>100</v>
      </c>
      <c r="H30" s="20"/>
      <c r="I30" s="20"/>
    </row>
    <row r="31" spans="1:9" s="28" customFormat="1" ht="40.5" customHeight="1" x14ac:dyDescent="0.2">
      <c r="A31" s="9" t="s">
        <v>57</v>
      </c>
      <c r="B31" s="19" t="s">
        <v>47</v>
      </c>
      <c r="C31" s="3" t="s">
        <v>30</v>
      </c>
      <c r="D31" s="2">
        <v>96.9</v>
      </c>
      <c r="E31" s="2">
        <v>97.1</v>
      </c>
      <c r="F31" s="2">
        <v>97.1</v>
      </c>
      <c r="G31" s="7">
        <f t="shared" si="0"/>
        <v>100</v>
      </c>
      <c r="H31" s="20"/>
      <c r="I31" s="20"/>
    </row>
    <row r="32" spans="1:9" s="28" customFormat="1" ht="39" customHeight="1" x14ac:dyDescent="0.2">
      <c r="A32" s="9" t="s">
        <v>58</v>
      </c>
      <c r="B32" s="19" t="s">
        <v>48</v>
      </c>
      <c r="C32" s="3" t="s">
        <v>30</v>
      </c>
      <c r="D32" s="2">
        <v>67.2</v>
      </c>
      <c r="E32" s="2">
        <v>69.400000000000006</v>
      </c>
      <c r="F32" s="2">
        <v>67.2</v>
      </c>
      <c r="G32" s="7">
        <f t="shared" si="0"/>
        <v>96.829971181556189</v>
      </c>
      <c r="H32" s="20"/>
      <c r="I32" s="20"/>
    </row>
    <row r="33" spans="1:9" s="28" customFormat="1" ht="32.25" customHeight="1" x14ac:dyDescent="0.2">
      <c r="A33" s="9" t="s">
        <v>59</v>
      </c>
      <c r="B33" s="19" t="s">
        <v>133</v>
      </c>
      <c r="C33" s="3" t="s">
        <v>30</v>
      </c>
      <c r="D33" s="2">
        <v>80.5</v>
      </c>
      <c r="E33" s="2">
        <v>81</v>
      </c>
      <c r="F33" s="2">
        <v>81</v>
      </c>
      <c r="G33" s="7">
        <f t="shared" si="0"/>
        <v>100</v>
      </c>
      <c r="H33" s="20"/>
      <c r="I33" s="20"/>
    </row>
    <row r="34" spans="1:9" s="28" customFormat="1" ht="68.25" customHeight="1" x14ac:dyDescent="0.2">
      <c r="A34" s="9" t="s">
        <v>60</v>
      </c>
      <c r="B34" s="19" t="s">
        <v>49</v>
      </c>
      <c r="C34" s="3" t="s">
        <v>68</v>
      </c>
      <c r="D34" s="2">
        <v>904</v>
      </c>
      <c r="E34" s="2">
        <v>927</v>
      </c>
      <c r="F34" s="2">
        <v>798</v>
      </c>
      <c r="G34" s="7">
        <f t="shared" si="0"/>
        <v>86.08414239482201</v>
      </c>
      <c r="H34" s="19" t="s">
        <v>138</v>
      </c>
      <c r="I34" s="20"/>
    </row>
    <row r="35" spans="1:9" s="28" customFormat="1" ht="18.75" customHeight="1" x14ac:dyDescent="0.2">
      <c r="A35" s="30"/>
      <c r="B35" s="43" t="s">
        <v>103</v>
      </c>
      <c r="C35" s="44"/>
      <c r="D35" s="44"/>
      <c r="E35" s="44"/>
      <c r="F35" s="44"/>
      <c r="G35" s="44"/>
      <c r="H35" s="44"/>
      <c r="I35" s="44"/>
    </row>
    <row r="36" spans="1:9" s="28" customFormat="1" ht="40.5" customHeight="1" x14ac:dyDescent="0.2">
      <c r="A36" s="30" t="s">
        <v>95</v>
      </c>
      <c r="B36" s="25" t="s">
        <v>96</v>
      </c>
      <c r="C36" s="3" t="s">
        <v>99</v>
      </c>
      <c r="D36" s="2">
        <v>429</v>
      </c>
      <c r="E36" s="2">
        <v>460</v>
      </c>
      <c r="F36" s="2">
        <v>476</v>
      </c>
      <c r="G36" s="7">
        <f t="shared" si="0"/>
        <v>103.47826086956522</v>
      </c>
      <c r="H36" s="19"/>
      <c r="I36" s="19"/>
    </row>
    <row r="37" spans="1:9" s="28" customFormat="1" ht="30" customHeight="1" x14ac:dyDescent="0.2">
      <c r="A37" s="30" t="s">
        <v>97</v>
      </c>
      <c r="B37" s="19" t="s">
        <v>100</v>
      </c>
      <c r="C37" s="3" t="s">
        <v>101</v>
      </c>
      <c r="D37" s="2">
        <v>27.6</v>
      </c>
      <c r="E37" s="2">
        <v>27.2</v>
      </c>
      <c r="F37" s="2">
        <v>28.4</v>
      </c>
      <c r="G37" s="7">
        <f t="shared" si="0"/>
        <v>104.41176470588236</v>
      </c>
      <c r="H37" s="19"/>
      <c r="I37" s="19"/>
    </row>
    <row r="38" spans="1:9" s="28" customFormat="1" ht="42" customHeight="1" x14ac:dyDescent="0.2">
      <c r="A38" s="30" t="s">
        <v>98</v>
      </c>
      <c r="B38" s="19" t="s">
        <v>102</v>
      </c>
      <c r="C38" s="3" t="s">
        <v>91</v>
      </c>
      <c r="D38" s="2">
        <v>283</v>
      </c>
      <c r="E38" s="2">
        <v>303</v>
      </c>
      <c r="F38" s="2">
        <v>303</v>
      </c>
      <c r="G38" s="7">
        <f t="shared" si="0"/>
        <v>100</v>
      </c>
      <c r="H38" s="19"/>
      <c r="I38" s="19"/>
    </row>
    <row r="39" spans="1:9" s="28" customFormat="1" ht="16.5" customHeight="1" x14ac:dyDescent="0.2">
      <c r="A39" s="9"/>
      <c r="B39" s="43" t="s">
        <v>94</v>
      </c>
      <c r="C39" s="44"/>
      <c r="D39" s="44"/>
      <c r="E39" s="44"/>
      <c r="F39" s="44"/>
      <c r="G39" s="44"/>
      <c r="H39" s="44"/>
      <c r="I39" s="44"/>
    </row>
    <row r="40" spans="1:9" s="28" customFormat="1" ht="44.25" customHeight="1" x14ac:dyDescent="0.2">
      <c r="A40" s="9" t="s">
        <v>95</v>
      </c>
      <c r="B40" s="19" t="s">
        <v>13</v>
      </c>
      <c r="C40" s="3" t="s">
        <v>107</v>
      </c>
      <c r="D40" s="2">
        <v>257</v>
      </c>
      <c r="E40" s="2">
        <v>281</v>
      </c>
      <c r="F40" s="2">
        <v>293</v>
      </c>
      <c r="G40" s="7">
        <f t="shared" si="0"/>
        <v>104.27046263345197</v>
      </c>
      <c r="H40" s="22"/>
      <c r="I40" s="22"/>
    </row>
    <row r="41" spans="1:9" s="28" customFormat="1" ht="89.25" customHeight="1" x14ac:dyDescent="0.2">
      <c r="A41" s="9" t="s">
        <v>97</v>
      </c>
      <c r="B41" s="19" t="s">
        <v>19</v>
      </c>
      <c r="C41" s="2" t="s">
        <v>29</v>
      </c>
      <c r="D41" s="2">
        <v>3.24</v>
      </c>
      <c r="E41" s="2">
        <v>3.04</v>
      </c>
      <c r="F41" s="2">
        <v>3.23</v>
      </c>
      <c r="G41" s="7">
        <f t="shared" si="0"/>
        <v>106.25</v>
      </c>
      <c r="H41" s="22"/>
      <c r="I41" s="22"/>
    </row>
    <row r="42" spans="1:9" s="28" customFormat="1" ht="81" customHeight="1" x14ac:dyDescent="0.2">
      <c r="A42" s="9" t="s">
        <v>98</v>
      </c>
      <c r="B42" s="19" t="s">
        <v>20</v>
      </c>
      <c r="C42" s="2" t="s">
        <v>30</v>
      </c>
      <c r="D42" s="2">
        <v>39</v>
      </c>
      <c r="E42" s="2">
        <v>40</v>
      </c>
      <c r="F42" s="2">
        <v>40</v>
      </c>
      <c r="G42" s="7">
        <f t="shared" si="0"/>
        <v>100</v>
      </c>
      <c r="H42" s="22"/>
      <c r="I42" s="22"/>
    </row>
    <row r="43" spans="1:9" s="28" customFormat="1" ht="105" customHeight="1" x14ac:dyDescent="0.2">
      <c r="A43" s="9" t="s">
        <v>104</v>
      </c>
      <c r="B43" s="19" t="s">
        <v>33</v>
      </c>
      <c r="C43" s="3" t="s">
        <v>61</v>
      </c>
      <c r="D43" s="2">
        <v>1902</v>
      </c>
      <c r="E43" s="2">
        <v>2763</v>
      </c>
      <c r="F43" s="2">
        <v>2259</v>
      </c>
      <c r="G43" s="7">
        <f t="shared" si="0"/>
        <v>81.758957654723133</v>
      </c>
      <c r="H43" s="19" t="s">
        <v>147</v>
      </c>
      <c r="I43" s="20"/>
    </row>
    <row r="44" spans="1:9" s="28" customFormat="1" ht="50.25" customHeight="1" x14ac:dyDescent="0.2">
      <c r="A44" s="9" t="s">
        <v>105</v>
      </c>
      <c r="B44" s="19" t="s">
        <v>106</v>
      </c>
      <c r="C44" s="3" t="s">
        <v>61</v>
      </c>
      <c r="D44" s="2">
        <v>27</v>
      </c>
      <c r="E44" s="2">
        <v>60</v>
      </c>
      <c r="F44" s="3">
        <v>0</v>
      </c>
      <c r="G44" s="7">
        <f t="shared" si="0"/>
        <v>0</v>
      </c>
      <c r="H44" s="19" t="s">
        <v>135</v>
      </c>
      <c r="I44" s="20"/>
    </row>
    <row r="45" spans="1:9" s="28" customFormat="1" ht="15" customHeight="1" x14ac:dyDescent="0.2">
      <c r="A45" s="9"/>
      <c r="B45" s="42" t="s">
        <v>92</v>
      </c>
      <c r="C45" s="56"/>
      <c r="D45" s="56"/>
      <c r="E45" s="56"/>
      <c r="F45" s="56"/>
      <c r="G45" s="56"/>
      <c r="H45" s="56"/>
      <c r="I45" s="56"/>
    </row>
    <row r="46" spans="1:9" s="28" customFormat="1" ht="86.25" customHeight="1" x14ac:dyDescent="0.2">
      <c r="A46" s="9" t="s">
        <v>95</v>
      </c>
      <c r="B46" s="6" t="s">
        <v>21</v>
      </c>
      <c r="C46" s="3" t="s">
        <v>31</v>
      </c>
      <c r="D46" s="2">
        <v>251</v>
      </c>
      <c r="E46" s="2">
        <v>250</v>
      </c>
      <c r="F46" s="2">
        <v>251</v>
      </c>
      <c r="G46" s="7">
        <f t="shared" si="0"/>
        <v>100.4</v>
      </c>
      <c r="H46" s="1"/>
      <c r="I46" s="6"/>
    </row>
    <row r="47" spans="1:9" s="28" customFormat="1" ht="16.5" customHeight="1" x14ac:dyDescent="0.2">
      <c r="A47" s="9"/>
      <c r="B47" s="40" t="s">
        <v>93</v>
      </c>
      <c r="C47" s="41"/>
      <c r="D47" s="41"/>
      <c r="E47" s="41"/>
      <c r="F47" s="41"/>
      <c r="G47" s="41"/>
      <c r="H47" s="41"/>
      <c r="I47" s="41"/>
    </row>
    <row r="48" spans="1:9" s="28" customFormat="1" ht="52.5" customHeight="1" x14ac:dyDescent="0.2">
      <c r="A48" s="9" t="s">
        <v>95</v>
      </c>
      <c r="B48" s="6" t="s">
        <v>118</v>
      </c>
      <c r="C48" s="5" t="s">
        <v>119</v>
      </c>
      <c r="D48" s="2">
        <v>22</v>
      </c>
      <c r="E48" s="2">
        <v>25</v>
      </c>
      <c r="F48" s="2">
        <v>0</v>
      </c>
      <c r="G48" s="7">
        <f t="shared" si="0"/>
        <v>0</v>
      </c>
      <c r="H48" s="5" t="s">
        <v>130</v>
      </c>
      <c r="I48" s="3">
        <v>7</v>
      </c>
    </row>
    <row r="49" spans="1:9" s="28" customFormat="1" ht="15" customHeight="1" x14ac:dyDescent="0.2">
      <c r="A49" s="9"/>
      <c r="B49" s="40" t="s">
        <v>112</v>
      </c>
      <c r="C49" s="41"/>
      <c r="D49" s="41"/>
      <c r="E49" s="41"/>
      <c r="F49" s="41"/>
      <c r="G49" s="41"/>
      <c r="H49" s="41"/>
      <c r="I49" s="41"/>
    </row>
    <row r="50" spans="1:9" s="28" customFormat="1" ht="118.5" customHeight="1" x14ac:dyDescent="0.2">
      <c r="A50" s="9" t="s">
        <v>70</v>
      </c>
      <c r="B50" s="6" t="s">
        <v>113</v>
      </c>
      <c r="C50" s="3" t="s">
        <v>61</v>
      </c>
      <c r="D50" s="3">
        <v>440</v>
      </c>
      <c r="E50" s="3">
        <v>665</v>
      </c>
      <c r="F50" s="3">
        <v>501</v>
      </c>
      <c r="G50" s="3">
        <f t="shared" ref="G50:G54" si="1">F50/E50*100</f>
        <v>75.338345864661648</v>
      </c>
      <c r="H50" s="16" t="s">
        <v>140</v>
      </c>
      <c r="I50" s="17" t="s">
        <v>136</v>
      </c>
    </row>
    <row r="51" spans="1:9" s="28" customFormat="1" ht="66.75" customHeight="1" x14ac:dyDescent="0.2">
      <c r="A51" s="9" t="s">
        <v>7</v>
      </c>
      <c r="B51" s="6" t="s">
        <v>114</v>
      </c>
      <c r="C51" s="3" t="s">
        <v>115</v>
      </c>
      <c r="D51" s="3" t="s">
        <v>115</v>
      </c>
      <c r="E51" s="3"/>
      <c r="F51" s="3"/>
      <c r="G51" s="3"/>
      <c r="H51" s="18"/>
      <c r="I51" s="6"/>
    </row>
    <row r="52" spans="1:9" s="28" customFormat="1" ht="29.25" customHeight="1" x14ac:dyDescent="0.2">
      <c r="A52" s="9" t="s">
        <v>115</v>
      </c>
      <c r="B52" s="6" t="s">
        <v>116</v>
      </c>
      <c r="C52" s="3" t="s">
        <v>61</v>
      </c>
      <c r="D52" s="3">
        <v>39</v>
      </c>
      <c r="E52" s="3">
        <v>0</v>
      </c>
      <c r="F52" s="3">
        <v>0</v>
      </c>
      <c r="G52" s="3">
        <v>0</v>
      </c>
      <c r="H52" s="16" t="s">
        <v>141</v>
      </c>
      <c r="I52" s="6"/>
    </row>
    <row r="53" spans="1:9" s="28" customFormat="1" ht="30" customHeight="1" x14ac:dyDescent="0.2">
      <c r="A53" s="9"/>
      <c r="B53" s="6" t="s">
        <v>117</v>
      </c>
      <c r="C53" s="3" t="s">
        <v>61</v>
      </c>
      <c r="D53" s="3">
        <v>29</v>
      </c>
      <c r="E53" s="3">
        <v>40</v>
      </c>
      <c r="F53" s="3">
        <v>40</v>
      </c>
      <c r="G53" s="3">
        <f t="shared" si="1"/>
        <v>100</v>
      </c>
      <c r="H53" s="1"/>
      <c r="I53" s="6"/>
    </row>
    <row r="54" spans="1:9" s="28" customFormat="1" ht="96.75" customHeight="1" x14ac:dyDescent="0.2">
      <c r="A54" s="9" t="s">
        <v>15</v>
      </c>
      <c r="B54" s="6" t="s">
        <v>129</v>
      </c>
      <c r="C54" s="3" t="s">
        <v>61</v>
      </c>
      <c r="D54" s="3">
        <v>0</v>
      </c>
      <c r="E54" s="3">
        <v>5</v>
      </c>
      <c r="F54" s="3">
        <v>5</v>
      </c>
      <c r="G54" s="3">
        <f t="shared" si="1"/>
        <v>100</v>
      </c>
      <c r="H54" s="6" t="s">
        <v>137</v>
      </c>
    </row>
    <row r="55" spans="1:9" s="28" customFormat="1" ht="16.5" customHeight="1" x14ac:dyDescent="0.2">
      <c r="A55" s="9"/>
      <c r="B55" s="42" t="s">
        <v>148</v>
      </c>
      <c r="C55" s="41"/>
      <c r="D55" s="41"/>
      <c r="E55" s="41"/>
      <c r="F55" s="41"/>
      <c r="G55" s="41"/>
      <c r="H55" s="41"/>
      <c r="I55" s="41"/>
    </row>
    <row r="56" spans="1:9" s="28" customFormat="1" ht="53.25" customHeight="1" x14ac:dyDescent="0.2">
      <c r="A56" s="9" t="s">
        <v>95</v>
      </c>
      <c r="B56" s="6" t="s">
        <v>34</v>
      </c>
      <c r="C56" s="3" t="s">
        <v>62</v>
      </c>
      <c r="D56" s="2">
        <v>8387</v>
      </c>
      <c r="E56" s="2">
        <v>5800</v>
      </c>
      <c r="F56" s="2">
        <v>5361</v>
      </c>
      <c r="G56" s="7">
        <f t="shared" si="0"/>
        <v>92.431034482758619</v>
      </c>
      <c r="H56" s="38" t="s">
        <v>134</v>
      </c>
      <c r="I56" s="1"/>
    </row>
    <row r="57" spans="1:9" s="28" customFormat="1" ht="30.75" customHeight="1" x14ac:dyDescent="0.2">
      <c r="A57" s="9" t="s">
        <v>97</v>
      </c>
      <c r="B57" s="6" t="s">
        <v>36</v>
      </c>
      <c r="C57" s="3" t="s">
        <v>63</v>
      </c>
      <c r="D57" s="3">
        <v>15131.1</v>
      </c>
      <c r="E57" s="2">
        <v>9075.2000000000007</v>
      </c>
      <c r="F57" s="4">
        <v>8799</v>
      </c>
      <c r="G57" s="7">
        <f t="shared" si="0"/>
        <v>96.956540902679819</v>
      </c>
      <c r="H57" s="39"/>
      <c r="I57" s="1"/>
    </row>
    <row r="58" spans="1:9" s="28" customFormat="1" ht="13.5" customHeight="1" x14ac:dyDescent="0.2">
      <c r="A58" s="9"/>
      <c r="B58" s="36" t="s">
        <v>69</v>
      </c>
      <c r="C58" s="36"/>
      <c r="D58" s="36"/>
      <c r="E58" s="36"/>
      <c r="F58" s="36"/>
      <c r="G58" s="36"/>
      <c r="H58" s="36"/>
      <c r="I58" s="36"/>
    </row>
    <row r="59" spans="1:9" s="28" customFormat="1" ht="78.75" customHeight="1" x14ac:dyDescent="0.2">
      <c r="A59" s="10" t="s">
        <v>95</v>
      </c>
      <c r="B59" s="11" t="s">
        <v>71</v>
      </c>
      <c r="C59" s="3" t="s">
        <v>30</v>
      </c>
      <c r="D59" s="2">
        <v>11.9</v>
      </c>
      <c r="E59" s="2">
        <v>12</v>
      </c>
      <c r="F59" s="2">
        <v>12</v>
      </c>
      <c r="G59" s="7">
        <f t="shared" si="0"/>
        <v>100</v>
      </c>
      <c r="H59" s="3"/>
      <c r="I59" s="3"/>
    </row>
    <row r="60" spans="1:9" s="28" customFormat="1" ht="90" customHeight="1" x14ac:dyDescent="0.2">
      <c r="A60" s="10" t="s">
        <v>97</v>
      </c>
      <c r="B60" s="11" t="s">
        <v>72</v>
      </c>
      <c r="C60" s="3" t="s">
        <v>30</v>
      </c>
      <c r="D60" s="2">
        <v>1.7</v>
      </c>
      <c r="E60" s="2">
        <v>1.7</v>
      </c>
      <c r="F60" s="2">
        <v>1.7</v>
      </c>
      <c r="G60" s="7">
        <f t="shared" si="0"/>
        <v>100</v>
      </c>
      <c r="H60" s="3"/>
      <c r="I60" s="3"/>
    </row>
    <row r="61" spans="1:9" s="28" customFormat="1" ht="31.5" customHeight="1" x14ac:dyDescent="0.2">
      <c r="A61" s="10" t="s">
        <v>98</v>
      </c>
      <c r="B61" s="11" t="s">
        <v>73</v>
      </c>
      <c r="C61" s="3" t="s">
        <v>30</v>
      </c>
      <c r="D61" s="2">
        <v>38.200000000000003</v>
      </c>
      <c r="E61" s="2">
        <v>37.5</v>
      </c>
      <c r="F61" s="2">
        <v>37.299999999999997</v>
      </c>
      <c r="G61" s="7">
        <f>E61/F61*100</f>
        <v>100.53619302949062</v>
      </c>
      <c r="H61" s="31" t="s">
        <v>139</v>
      </c>
      <c r="I61" s="3"/>
    </row>
    <row r="62" spans="1:9" s="28" customFormat="1" ht="27.75" customHeight="1" x14ac:dyDescent="0.2">
      <c r="A62" s="10" t="s">
        <v>104</v>
      </c>
      <c r="B62" s="11" t="s">
        <v>74</v>
      </c>
      <c r="C62" s="3" t="s">
        <v>30</v>
      </c>
      <c r="D62" s="2">
        <v>36.700000000000003</v>
      </c>
      <c r="E62" s="2">
        <v>36.299999999999997</v>
      </c>
      <c r="F62" s="2">
        <v>36</v>
      </c>
      <c r="G62" s="7">
        <f>E62/F62*100</f>
        <v>100.83333333333333</v>
      </c>
      <c r="H62" s="37"/>
      <c r="I62" s="3"/>
    </row>
    <row r="63" spans="1:9" s="28" customFormat="1" ht="55.5" customHeight="1" x14ac:dyDescent="0.2">
      <c r="A63" s="10" t="s">
        <v>105</v>
      </c>
      <c r="B63" s="11" t="s">
        <v>75</v>
      </c>
      <c r="C63" s="3" t="s">
        <v>30</v>
      </c>
      <c r="D63" s="2">
        <v>96.1</v>
      </c>
      <c r="E63" s="2">
        <v>96.8</v>
      </c>
      <c r="F63" s="2">
        <v>96.2</v>
      </c>
      <c r="G63" s="7">
        <f t="shared" si="0"/>
        <v>99.380165289256212</v>
      </c>
      <c r="H63" s="37"/>
      <c r="I63" s="3"/>
    </row>
    <row r="64" spans="1:9" s="28" customFormat="1" ht="63" customHeight="1" x14ac:dyDescent="0.2">
      <c r="A64" s="10" t="s">
        <v>108</v>
      </c>
      <c r="B64" s="11" t="s">
        <v>76</v>
      </c>
      <c r="C64" s="3" t="s">
        <v>30</v>
      </c>
      <c r="D64" s="2">
        <v>33.9</v>
      </c>
      <c r="E64" s="2">
        <v>35.9</v>
      </c>
      <c r="F64" s="2">
        <v>34.1</v>
      </c>
      <c r="G64" s="7">
        <f t="shared" si="0"/>
        <v>94.98607242339834</v>
      </c>
      <c r="H64" s="37"/>
      <c r="I64" s="3"/>
    </row>
    <row r="65" spans="1:9" s="28" customFormat="1" ht="43.5" customHeight="1" x14ac:dyDescent="0.2">
      <c r="A65" s="10" t="s">
        <v>109</v>
      </c>
      <c r="B65" s="6" t="s">
        <v>77</v>
      </c>
      <c r="C65" s="3" t="s">
        <v>30</v>
      </c>
      <c r="D65" s="2">
        <v>21.9</v>
      </c>
      <c r="E65" s="2">
        <v>21</v>
      </c>
      <c r="F65" s="2">
        <v>21</v>
      </c>
      <c r="G65" s="7">
        <f t="shared" si="0"/>
        <v>100</v>
      </c>
      <c r="H65" s="32"/>
      <c r="I65" s="3"/>
    </row>
    <row r="66" spans="1:9" s="28" customFormat="1" ht="42.75" customHeight="1" x14ac:dyDescent="0.2">
      <c r="A66" s="10" t="s">
        <v>110</v>
      </c>
      <c r="B66" s="6" t="s">
        <v>47</v>
      </c>
      <c r="C66" s="3" t="s">
        <v>30</v>
      </c>
      <c r="D66" s="2">
        <v>96.9</v>
      </c>
      <c r="E66" s="2">
        <v>97.1</v>
      </c>
      <c r="F66" s="2">
        <v>97.1</v>
      </c>
      <c r="G66" s="7">
        <f t="shared" si="0"/>
        <v>100</v>
      </c>
      <c r="H66" s="3"/>
      <c r="I66" s="3"/>
    </row>
    <row r="67" spans="1:9" s="28" customFormat="1" ht="38.25" x14ac:dyDescent="0.2">
      <c r="A67" s="10" t="s">
        <v>111</v>
      </c>
      <c r="B67" s="6" t="s">
        <v>48</v>
      </c>
      <c r="C67" s="3" t="s">
        <v>30</v>
      </c>
      <c r="D67" s="2">
        <v>67.2</v>
      </c>
      <c r="E67" s="2">
        <v>69.400000000000006</v>
      </c>
      <c r="F67" s="2">
        <v>67.2</v>
      </c>
      <c r="G67" s="7">
        <f t="shared" si="0"/>
        <v>96.829971181556189</v>
      </c>
      <c r="H67" s="3"/>
      <c r="I67" s="3"/>
    </row>
    <row r="68" spans="1:9" s="28" customFormat="1" ht="12.75" customHeight="1" x14ac:dyDescent="0.2">
      <c r="A68" s="9"/>
      <c r="B68" s="59" t="s">
        <v>86</v>
      </c>
      <c r="C68" s="60"/>
      <c r="D68" s="60"/>
      <c r="E68" s="60"/>
      <c r="F68" s="60"/>
      <c r="G68" s="60"/>
      <c r="H68" s="60"/>
      <c r="I68" s="60"/>
    </row>
    <row r="69" spans="1:9" s="28" customFormat="1" ht="31.5" customHeight="1" x14ac:dyDescent="0.2">
      <c r="A69" s="9" t="s">
        <v>95</v>
      </c>
      <c r="B69" s="6" t="s">
        <v>132</v>
      </c>
      <c r="C69" s="3" t="s">
        <v>30</v>
      </c>
      <c r="D69" s="2">
        <v>80.5</v>
      </c>
      <c r="E69" s="2">
        <v>81</v>
      </c>
      <c r="F69" s="2">
        <v>81</v>
      </c>
      <c r="G69" s="7">
        <f t="shared" si="0"/>
        <v>100</v>
      </c>
      <c r="H69" s="2"/>
      <c r="I69" s="3"/>
    </row>
    <row r="70" spans="1:9" s="28" customFormat="1" ht="45" customHeight="1" x14ac:dyDescent="0.2">
      <c r="A70" s="9" t="s">
        <v>97</v>
      </c>
      <c r="B70" s="6" t="s">
        <v>90</v>
      </c>
      <c r="C70" s="3" t="s">
        <v>30</v>
      </c>
      <c r="D70" s="2">
        <v>65.5</v>
      </c>
      <c r="E70" s="2">
        <v>66</v>
      </c>
      <c r="F70" s="2">
        <v>66</v>
      </c>
      <c r="G70" s="7">
        <f t="shared" si="0"/>
        <v>100</v>
      </c>
      <c r="H70" s="2"/>
      <c r="I70" s="3"/>
    </row>
    <row r="71" spans="1:9" s="28" customFormat="1" ht="43.5" customHeight="1" x14ac:dyDescent="0.2">
      <c r="A71" s="9" t="s">
        <v>98</v>
      </c>
      <c r="B71" s="6" t="s">
        <v>83</v>
      </c>
      <c r="C71" s="3" t="s">
        <v>84</v>
      </c>
      <c r="D71" s="2">
        <v>261</v>
      </c>
      <c r="E71" s="2">
        <v>200</v>
      </c>
      <c r="F71" s="2">
        <v>221.4</v>
      </c>
      <c r="G71" s="7">
        <f t="shared" si="0"/>
        <v>110.7</v>
      </c>
      <c r="H71" s="3"/>
      <c r="I71" s="3"/>
    </row>
    <row r="72" spans="1:9" s="28" customFormat="1" ht="36.75" customHeight="1" x14ac:dyDescent="0.2">
      <c r="A72" s="9" t="s">
        <v>104</v>
      </c>
      <c r="B72" s="12" t="s">
        <v>85</v>
      </c>
      <c r="C72" s="3" t="s">
        <v>82</v>
      </c>
      <c r="D72" s="2">
        <v>16</v>
      </c>
      <c r="E72" s="2">
        <v>10</v>
      </c>
      <c r="F72" s="2">
        <v>0</v>
      </c>
      <c r="G72" s="7">
        <f t="shared" si="0"/>
        <v>0</v>
      </c>
      <c r="H72" s="13" t="s">
        <v>131</v>
      </c>
      <c r="I72" s="3"/>
    </row>
    <row r="73" spans="1:9" s="28" customFormat="1" ht="28.5" customHeight="1" x14ac:dyDescent="0.2">
      <c r="A73" s="9"/>
      <c r="B73" s="35" t="s">
        <v>78</v>
      </c>
      <c r="C73" s="35"/>
      <c r="D73" s="35"/>
      <c r="E73" s="35"/>
      <c r="F73" s="35"/>
      <c r="G73" s="35"/>
      <c r="H73" s="35"/>
      <c r="I73" s="35"/>
    </row>
    <row r="74" spans="1:9" s="28" customFormat="1" ht="103.5" customHeight="1" x14ac:dyDescent="0.2">
      <c r="A74" s="9" t="s">
        <v>95</v>
      </c>
      <c r="B74" s="14" t="s">
        <v>79</v>
      </c>
      <c r="C74" s="24" t="s">
        <v>61</v>
      </c>
      <c r="D74" s="2">
        <v>1500</v>
      </c>
      <c r="E74" s="24">
        <v>1330</v>
      </c>
      <c r="F74" s="24">
        <v>1350</v>
      </c>
      <c r="G74" s="7">
        <f t="shared" ref="G74:G83" si="2">F74/E74*100</f>
        <v>101.50375939849626</v>
      </c>
      <c r="H74" s="24"/>
      <c r="I74" s="23"/>
    </row>
    <row r="75" spans="1:9" s="28" customFormat="1" ht="155.25" customHeight="1" x14ac:dyDescent="0.2">
      <c r="A75" s="9" t="s">
        <v>97</v>
      </c>
      <c r="B75" s="11" t="s">
        <v>80</v>
      </c>
      <c r="C75" s="2" t="s">
        <v>30</v>
      </c>
      <c r="D75" s="2">
        <v>11</v>
      </c>
      <c r="E75" s="24">
        <v>15</v>
      </c>
      <c r="F75" s="2">
        <v>15</v>
      </c>
      <c r="G75" s="7">
        <f t="shared" si="2"/>
        <v>100</v>
      </c>
      <c r="H75" s="2"/>
      <c r="I75" s="3"/>
    </row>
    <row r="76" spans="1:9" s="28" customFormat="1" ht="168" customHeight="1" x14ac:dyDescent="0.2">
      <c r="A76" s="9" t="s">
        <v>98</v>
      </c>
      <c r="B76" s="6" t="s">
        <v>81</v>
      </c>
      <c r="C76" s="2" t="s">
        <v>61</v>
      </c>
      <c r="D76" s="2">
        <v>107</v>
      </c>
      <c r="E76" s="24">
        <v>242</v>
      </c>
      <c r="F76" s="2">
        <v>130</v>
      </c>
      <c r="G76" s="7">
        <f t="shared" si="2"/>
        <v>53.719008264462808</v>
      </c>
      <c r="H76" s="5" t="s">
        <v>145</v>
      </c>
      <c r="I76" s="3"/>
    </row>
    <row r="77" spans="1:9" s="28" customFormat="1" ht="68.25" customHeight="1" x14ac:dyDescent="0.2">
      <c r="A77" s="9" t="s">
        <v>104</v>
      </c>
      <c r="B77" s="11" t="s">
        <v>49</v>
      </c>
      <c r="C77" s="2" t="s">
        <v>82</v>
      </c>
      <c r="D77" s="2">
        <v>904</v>
      </c>
      <c r="E77" s="24">
        <v>927</v>
      </c>
      <c r="F77" s="2">
        <v>798</v>
      </c>
      <c r="G77" s="7">
        <f t="shared" si="2"/>
        <v>86.08414239482201</v>
      </c>
      <c r="H77" s="5" t="s">
        <v>138</v>
      </c>
      <c r="I77" s="3"/>
    </row>
    <row r="78" spans="1:9" s="28" customFormat="1" ht="20.25" customHeight="1" x14ac:dyDescent="0.2">
      <c r="A78" s="9"/>
      <c r="B78" s="36" t="s">
        <v>89</v>
      </c>
      <c r="C78" s="36"/>
      <c r="D78" s="36"/>
      <c r="E78" s="36"/>
      <c r="F78" s="36"/>
      <c r="G78" s="36"/>
      <c r="H78" s="36"/>
      <c r="I78" s="36"/>
    </row>
    <row r="79" spans="1:9" s="28" customFormat="1" ht="105" customHeight="1" x14ac:dyDescent="0.2">
      <c r="A79" s="9" t="s">
        <v>70</v>
      </c>
      <c r="B79" s="14" t="s">
        <v>87</v>
      </c>
      <c r="C79" s="23" t="s">
        <v>91</v>
      </c>
      <c r="D79" s="2">
        <v>862</v>
      </c>
      <c r="E79" s="24">
        <v>830</v>
      </c>
      <c r="F79" s="24">
        <v>1066</v>
      </c>
      <c r="G79" s="7">
        <f t="shared" si="2"/>
        <v>128.43373493975903</v>
      </c>
      <c r="H79" s="8"/>
      <c r="I79" s="15"/>
    </row>
    <row r="80" spans="1:9" s="28" customFormat="1" ht="121.5" customHeight="1" x14ac:dyDescent="0.2">
      <c r="A80" s="9" t="s">
        <v>7</v>
      </c>
      <c r="B80" s="6" t="s">
        <v>88</v>
      </c>
      <c r="C80" s="3" t="s">
        <v>91</v>
      </c>
      <c r="D80" s="2">
        <v>219</v>
      </c>
      <c r="E80" s="24">
        <v>230</v>
      </c>
      <c r="F80" s="2">
        <v>242</v>
      </c>
      <c r="G80" s="7">
        <f t="shared" si="2"/>
        <v>105.21739130434781</v>
      </c>
      <c r="H80" s="5"/>
      <c r="I80" s="6"/>
    </row>
    <row r="81" spans="1:9" s="28" customFormat="1" ht="15.75" customHeight="1" x14ac:dyDescent="0.2">
      <c r="A81" s="9"/>
      <c r="B81" s="36" t="s">
        <v>120</v>
      </c>
      <c r="C81" s="36"/>
      <c r="D81" s="36"/>
      <c r="E81" s="36"/>
      <c r="F81" s="36"/>
      <c r="G81" s="36"/>
      <c r="H81" s="36"/>
      <c r="I81" s="36"/>
    </row>
    <row r="82" spans="1:9" s="28" customFormat="1" ht="53.25" customHeight="1" x14ac:dyDescent="0.2">
      <c r="A82" s="9" t="s">
        <v>70</v>
      </c>
      <c r="B82" s="6" t="s">
        <v>121</v>
      </c>
      <c r="C82" s="23" t="s">
        <v>124</v>
      </c>
      <c r="D82" s="2">
        <v>22800</v>
      </c>
      <c r="E82" s="24">
        <v>10500</v>
      </c>
      <c r="F82" s="24">
        <v>32984</v>
      </c>
      <c r="G82" s="7">
        <f t="shared" si="2"/>
        <v>314.13333333333333</v>
      </c>
      <c r="H82" s="8"/>
      <c r="I82" s="15"/>
    </row>
    <row r="83" spans="1:9" s="28" customFormat="1" ht="121.5" customHeight="1" x14ac:dyDescent="0.2">
      <c r="A83" s="9" t="s">
        <v>7</v>
      </c>
      <c r="B83" s="6" t="s">
        <v>122</v>
      </c>
      <c r="C83" s="3" t="s">
        <v>91</v>
      </c>
      <c r="D83" s="2">
        <v>11560</v>
      </c>
      <c r="E83" s="24">
        <v>5300</v>
      </c>
      <c r="F83" s="2">
        <v>17687</v>
      </c>
      <c r="G83" s="7">
        <f t="shared" si="2"/>
        <v>333.71698113207549</v>
      </c>
      <c r="H83" s="5"/>
      <c r="I83" s="6"/>
    </row>
    <row r="84" spans="1:9" s="28" customFormat="1" ht="102" x14ac:dyDescent="0.2">
      <c r="A84" s="9" t="s">
        <v>15</v>
      </c>
      <c r="B84" s="6" t="s">
        <v>123</v>
      </c>
      <c r="C84" s="3" t="s">
        <v>30</v>
      </c>
      <c r="D84" s="2">
        <v>100</v>
      </c>
      <c r="E84" s="24">
        <v>100</v>
      </c>
      <c r="F84" s="2">
        <v>100</v>
      </c>
      <c r="G84" s="7">
        <f>F84/D84*100</f>
        <v>100</v>
      </c>
      <c r="H84" s="5"/>
      <c r="I84" s="6"/>
    </row>
    <row r="86" spans="1:9" x14ac:dyDescent="0.2">
      <c r="B86" s="26" t="s">
        <v>126</v>
      </c>
    </row>
    <row r="138" spans="1:9" x14ac:dyDescent="0.2">
      <c r="A138" s="55"/>
      <c r="B138" s="55"/>
      <c r="C138" s="55"/>
      <c r="D138" s="55"/>
      <c r="E138" s="55"/>
      <c r="F138" s="55"/>
      <c r="G138" s="55"/>
      <c r="H138" s="55"/>
      <c r="I138" s="55"/>
    </row>
  </sheetData>
  <mergeCells count="34">
    <mergeCell ref="A138:I138"/>
    <mergeCell ref="I5:I7"/>
    <mergeCell ref="D6:D7"/>
    <mergeCell ref="B9:I9"/>
    <mergeCell ref="A21:A22"/>
    <mergeCell ref="B21:B22"/>
    <mergeCell ref="A23:A24"/>
    <mergeCell ref="B23:B24"/>
    <mergeCell ref="B58:I58"/>
    <mergeCell ref="B68:I68"/>
    <mergeCell ref="B49:I49"/>
    <mergeCell ref="B35:I35"/>
    <mergeCell ref="B45:I45"/>
    <mergeCell ref="H21:H22"/>
    <mergeCell ref="H19:H20"/>
    <mergeCell ref="H23:H24"/>
    <mergeCell ref="A3:I3"/>
    <mergeCell ref="E6:G6"/>
    <mergeCell ref="D5:G5"/>
    <mergeCell ref="H5:H7"/>
    <mergeCell ref="A5:A7"/>
    <mergeCell ref="B5:B7"/>
    <mergeCell ref="C5:C7"/>
    <mergeCell ref="I23:I24"/>
    <mergeCell ref="I19:I20"/>
    <mergeCell ref="B73:I73"/>
    <mergeCell ref="B78:I78"/>
    <mergeCell ref="B81:I81"/>
    <mergeCell ref="H61:H65"/>
    <mergeCell ref="H56:H57"/>
    <mergeCell ref="B47:I47"/>
    <mergeCell ref="B55:I55"/>
    <mergeCell ref="B39:I39"/>
    <mergeCell ref="I21:I22"/>
  </mergeCells>
  <pageMargins left="0.39370078740157483" right="0.39370078740157483" top="0.78740157480314965" bottom="0.39370078740157483" header="0.19685039370078741" footer="0.19685039370078741"/>
  <pageSetup paperSize="9" scale="66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Мягкова Юлия Геннадьевна</cp:lastModifiedBy>
  <cp:lastPrinted>2016-03-22T14:08:48Z</cp:lastPrinted>
  <dcterms:created xsi:type="dcterms:W3CDTF">2011-03-11T07:20:03Z</dcterms:created>
  <dcterms:modified xsi:type="dcterms:W3CDTF">2016-03-24T06:27:21Z</dcterms:modified>
</cp:coreProperties>
</file>